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10380" windowHeight="6792" tabRatio="819" activeTab="0"/>
  </bookViews>
  <sheets>
    <sheet name="додаток 6" sheetId="1" r:id="rId1"/>
  </sheets>
  <definedNames>
    <definedName name="_xlnm.Print_Titles" localSheetId="0">'додаток 6'!$8:$8</definedName>
    <definedName name="_xlnm.Print_Area" localSheetId="0">'додаток 6'!$A$1:$I$94</definedName>
  </definedNames>
  <calcPr fullCalcOnLoad="1"/>
</workbook>
</file>

<file path=xl/sharedStrings.xml><?xml version="1.0" encoding="utf-8"?>
<sst xmlns="http://schemas.openxmlformats.org/spreadsheetml/2006/main" count="145" uniqueCount="127">
  <si>
    <t>Перший заступник голови обласної ради</t>
  </si>
  <si>
    <t>0490</t>
  </si>
  <si>
    <t>0763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</si>
  <si>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</si>
  <si>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</si>
  <si>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</si>
  <si>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</si>
  <si>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</si>
  <si>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</si>
  <si>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0700000</t>
  </si>
  <si>
    <t>Управління охорони здоров’я  Рівненської обласної державної адміністрації</t>
  </si>
  <si>
    <t>0710000</t>
  </si>
  <si>
    <t>0712152</t>
  </si>
  <si>
    <t>Інші програми та заходи у сфері охорони здоров’я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</si>
  <si>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</si>
  <si>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</si>
  <si>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</si>
  <si>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</si>
  <si>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</si>
  <si>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</si>
  <si>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 Обсяг видатків бюджету розвитку,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</si>
  <si>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</si>
  <si>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</si>
  <si>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С.А.Свисталюк</t>
  </si>
  <si>
    <t>УСЬОГО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</si>
  <si>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</si>
  <si>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</si>
  <si>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</si>
  <si>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</si>
  <si>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1517300</t>
  </si>
  <si>
    <t>7300</t>
  </si>
  <si>
    <t>Будівництво та регіональний розвиток</t>
  </si>
  <si>
    <r>
      <t xml:space="preserve">Нове будівництво лікарської амбулаторії загальної практики сімейної медицини по вул. Заводська, 14а в с. Семидуби Дубенського району Рівненської області (в т.ч. проектно-кошторисна документація) </t>
    </r>
    <r>
      <rPr>
        <b/>
        <i/>
        <sz val="12"/>
        <color indexed="8"/>
        <rFont val="Times New Roman"/>
        <family val="1"/>
      </rPr>
      <t xml:space="preserve"> </t>
    </r>
  </si>
  <si>
    <t>з районного бюджету Дубенського району</t>
  </si>
  <si>
    <t xml:space="preserve">Співфінансування по об'єкту "Нове будівництво лікарської амбулаторії загальної практики сімейної медицини по вул. Жовтнева в с. Томашгород Рокитнівського району Рівненської області (в т.ч. проектно-кошторисна документація)" </t>
  </si>
  <si>
    <t xml:space="preserve">з районного бюджету Рокитнівського району </t>
  </si>
  <si>
    <t>Реконструкція будівлі контори під лікарську амбулаторію загальної практики сімейної медицини з житловою квартирою по вул. Колгоспній, 1 в с. Новорічиця Зарічненського району Рівненської області</t>
  </si>
  <si>
    <t>Реконструкція першого поверху будівлі сільської ради під лікарську амбулаторію загальної практики сімейної медицини по вул. Центральній, 1 в с. Кухче Зарічненського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</si>
  <si>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по вул. Центральній, 6 в с. Головниця Корецького району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</si>
  <si>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</si>
  <si>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t>Реконструкція лікарської амбулаторії загальної практики сімейної медицини по провулку Рад, 2 в с. Невірків Корецького району Рівненської області</t>
  </si>
  <si>
    <t>Реконструкція лікарської амбулаторії загальної практики сімейної медицини по вул. Центральній, 4 в с. Велика Клецька Корецького району Рівненської області</t>
  </si>
  <si>
    <t>Реконструкція частини будівлі дитячого садка під амбулаторію загальної практики сімейної медицини  с. Більська Воля вул. Шкільна, 19 Володимирецького району, Рівненської області.</t>
  </si>
  <si>
    <t xml:space="preserve">Капітальний ремонт лікарської амбулаторії загальної практики сімейної медицини в с. Великі Цепцевичі Володимирецького району Рівненської області </t>
  </si>
  <si>
    <t xml:space="preserve">Капремонт лікарської  амбулаторії в смт. Рафалівка Володимирецького району Рівненської області </t>
  </si>
  <si>
    <t>Реконструкція нежитлового приміщення під АЗПСМ по вул. Пушкіна, 19 в с. Бабин Гощанського району Рівненської області</t>
  </si>
  <si>
    <t xml:space="preserve"> Реконструкція приміщення Комунального закладу “Бугринська амбулаторія загальної практики - сімейної медициниˮ Бугринської сільської ради з переплануванням першого поверху за адресою: вул. Князя Острозького,9а в с. Бугрин Гощанського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</si>
  <si>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</si>
  <si>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>Реконструкція адмінприміщення під амбулаторію ЗПСМ по вул. Чапаєва, 7 в с. Воронки Володимирецького району Рівненської області</t>
  </si>
  <si>
    <t>Реконструкція адміністративного приміщення під лікарську амбулаторію ЗПСМ з житловою квартирою по вул. Центральна, 20 в с. Хиночі Володимирецького району Рівненської області</t>
  </si>
  <si>
    <t>Реконструкція приміщення під лікарську амбулаторію ЗПСМ в смт. Володимирець Володимирецького району Рівненської області</t>
  </si>
  <si>
    <t>Капітальний ремонт амбулаторії ЗПСМ по вул. Ленінська, 78а в с. Великі Телковичі Володимирецького району Рівненської області</t>
  </si>
  <si>
    <t>Реконструкція ФАПу під лікарську амбулаторію загальної практики сімейної медицини по вул. Шевченка, 6а в с. Серники Зарічненського району</t>
  </si>
  <si>
    <t>за рахунок залишку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 що утворився  на 01.01.2019 року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</si>
  <si>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 на 01.01.2019 року</t>
  </si>
  <si>
    <t>за рахунок залишку інших субвенцій з місцевих бюджетів обласному бюджету, що утворився  на 01.01.2019 року</t>
  </si>
  <si>
    <t xml:space="preserve">Нове будівництво лікарської амбулаторії загальної практики сімейної медицини в с. Корост Сарненського району Рівненської області </t>
  </si>
  <si>
    <t xml:space="preserve">Нове будівництво лікарської амбулаторії загальної практики сімейної медицини в с. Карпилівка Сарненського району Рівненської області 
</t>
  </si>
  <si>
    <r>
      <t xml:space="preserve">Нове будівництво лікарської амбулаторії загальної практики сімейної медицини по </t>
    </r>
    <r>
      <rPr>
        <i/>
        <sz val="12"/>
        <rFont val="Times New Roman"/>
        <family val="1"/>
      </rPr>
      <t>вул. Тополева</t>
    </r>
    <r>
      <rPr>
        <i/>
        <sz val="12"/>
        <color indexed="8"/>
        <rFont val="Times New Roman"/>
        <family val="1"/>
      </rPr>
      <t xml:space="preserve"> в</t>
    </r>
    <r>
      <rPr>
        <i/>
        <sz val="12"/>
        <rFont val="Times New Roman"/>
        <family val="1"/>
      </rPr>
      <t xml:space="preserve"> с. Білка </t>
    </r>
    <r>
      <rPr>
        <i/>
        <sz val="12"/>
        <color indexed="8"/>
        <rFont val="Times New Roman"/>
        <family val="1"/>
      </rPr>
      <t xml:space="preserve">Березнівського району Рівненської області
</t>
    </r>
  </si>
  <si>
    <t xml:space="preserve">Нове будівництво лікарської амбулаторії загальної практики сімейної медицини по вул. Шкільна в с. Богуші Березнівського району Рівненської області
</t>
  </si>
  <si>
    <r>
      <t xml:space="preserve">Нове будівництво лікарської амбулаторії загальної практики сімейної медицини по вул. </t>
    </r>
    <r>
      <rPr>
        <i/>
        <sz val="12"/>
        <rFont val="Times New Roman"/>
        <family val="1"/>
      </rPr>
      <t>Джерельна</t>
    </r>
    <r>
      <rPr>
        <i/>
        <sz val="12"/>
        <color indexed="8"/>
        <rFont val="Times New Roman"/>
        <family val="1"/>
      </rPr>
      <t xml:space="preserve"> в с. Зірне Березнівського району Рівненської області
</t>
    </r>
  </si>
  <si>
    <t xml:space="preserve">Нове будівництво лікарської амбулаторії загальної практики сімейної медицини по вул. Шевченка в с. Бистричі Березнівського району Рівненської області 
</t>
  </si>
  <si>
    <r>
      <t xml:space="preserve">Нове будівництво лікарської амбулаторії загальної практики сімейної медицини по </t>
    </r>
    <r>
      <rPr>
        <i/>
        <sz val="12"/>
        <rFont val="Times New Roman"/>
        <family val="1"/>
      </rPr>
      <t xml:space="preserve">вул. Пасічна </t>
    </r>
    <r>
      <rPr>
        <i/>
        <sz val="12"/>
        <color indexed="8"/>
        <rFont val="Times New Roman"/>
        <family val="1"/>
      </rPr>
      <t xml:space="preserve">в с. Городець Володимирецького району Рівненської області </t>
    </r>
  </si>
  <si>
    <t xml:space="preserve">Нове будівництво лікарської амбулаторії загальної практики сімейної медицини по вул. Нова в с. Полиці Володимирецького району Рівненської області
</t>
  </si>
  <si>
    <t xml:space="preserve">Нове будівництво лікарської амбулаторії загальної практики сімейної медицини по вул. І.Франка в с. Горбаків Гощанського району Рівненської області
</t>
  </si>
  <si>
    <t xml:space="preserve">Нове будівництво лікарської амбулаторії загальної практики сімейної медицини по вул. Грушевського в с. Вовковиї Демидівського району Рівненської області 
</t>
  </si>
  <si>
    <t xml:space="preserve">Нове будівництво лікарської амбулаторії загальної практики сімейної медицини по вул. Заводська, 14а в с. Семидуби Дубенського району Рівненської області 
</t>
  </si>
  <si>
    <t xml:space="preserve">Нове будівництво лікарської амбулаторії загальної практики сімейної медицини по вул. Горького в с. Кривиця Дубровицького району Рівненської області 
</t>
  </si>
  <si>
    <t xml:space="preserve">Нове будівництво лікарської амбулаторії загальної практики сімейної медицини по вул. Молодіжна в с. Морочне Зарічненського району Рівненської області 
</t>
  </si>
  <si>
    <t xml:space="preserve">Нове будівництво лікарської амбулаторії загальної практики сімейної медицини по вул. Центральна в с. Кухітська Воля Зарічненського району Рівненської області  </t>
  </si>
  <si>
    <t xml:space="preserve">Нове будівництво лікарської амбулаторії загальної практики сімейної медицини по вул. Шкільна в с. Здовбиця Здолбунівського району Рівненської області
</t>
  </si>
  <si>
    <t xml:space="preserve">Нове будівництво лікарської амбулаторії загальної практики сімейної медицини по вул. Острозька в с. Плоске Острозького району Рівненської області 
</t>
  </si>
  <si>
    <t xml:space="preserve">Нове будівництво лікарської амбулаторії загальної практики сімейної медицини по вул. Молодіжна в с. Голишів Рівненського району Рівненської області
</t>
  </si>
  <si>
    <t xml:space="preserve">Нове будівництво лікарської амбулаторії загальної практики сімейної медицини по вул. Молодіжна в с. Блажове Рокитнівського району Рівненської області 
</t>
  </si>
  <si>
    <t xml:space="preserve">Нове будівництво лікарської амбулаторії загальної практики сімейної медицини по вул. Жовтнева в с. Томашгород Рокитнівського району Рівненської області </t>
  </si>
  <si>
    <t xml:space="preserve">Нове будівництво лікарської амбулаторії загальної практики сімейної медицини по вул. Шевченка в с. Костянтинівка Сарненського району Рівненської області </t>
  </si>
  <si>
    <r>
      <t>Нове будівництво лікарської амбулаторії загальної практики сімейної медицини по вул. Мирна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в с. Люхча Сарненського району Рівненської області
</t>
    </r>
  </si>
  <si>
    <t xml:space="preserve">Нове будівництво лікарської амбулаторії загальної практики сімейної медицини по вул. Шкільна в с. Ремчиці Сарненського району Рівненської області
</t>
  </si>
  <si>
    <t xml:space="preserve">Нове будівництво лікарської амбулаторії загальної практики сімейної медицини по вул. Набережна в с. Боремель Демидівського району Рівненської області
</t>
  </si>
  <si>
    <t xml:space="preserve">Нове будівництво лікарської амбулаторії загальної практики сімейної медицини по вул. Б.Хмельницького в с. Людинь Дубровицького району Рівненської області
</t>
  </si>
  <si>
    <t xml:space="preserve">Нове будівництво лікарської амбулаторії загальної практики сімейної медицини по вул. Ничогівка в с. Постійне Костопільського району Рівненської області
</t>
  </si>
  <si>
    <t xml:space="preserve">Нове будівництво лікарської амбулаторії загальної практики сімейної медицини по вул. Шкільна в с. Дюксин Костопільського району Рівненської області </t>
  </si>
  <si>
    <t xml:space="preserve">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
</t>
  </si>
  <si>
    <t xml:space="preserve">Нове будівництво лікарської амбулаторії загальної практики сімейної медицини по вул. Центральна в с. Удрицьк Дубровицького району Рівненської області 
</t>
  </si>
  <si>
    <t xml:space="preserve">Нове будівництво лікарської амбулаторії загальної практики сімейної медицини по вул. Медична в с. Забороль Рівненського району Рівненської області
</t>
  </si>
  <si>
    <t xml:space="preserve">Нове будівництво лікарської амбулаторії загальної практики сімейної медицини по вул. Молодіжна в с. Пісків Костопільського району Рівненської області 
</t>
  </si>
  <si>
    <t xml:space="preserve">Нове будівництво лікарської амбулаторії загальної практики сімейної медицини по вул. Колгоспна в с. Повча Дубенського району Рівненської області 
</t>
  </si>
  <si>
    <t xml:space="preserve">Нове будівництво лікарської амбулаторії загальної практики сімейної медицини по провул. Парковий в смт Смига Дубенського району Рівненської області
</t>
  </si>
  <si>
    <t xml:space="preserve">Нове будівництво лікарської амбулаторії загальної практики сімейної медицини в с. Бармаки Рівненського району Рівненської області </t>
  </si>
  <si>
    <t xml:space="preserve">Нове будівництво лікарської амбулаторії загальної практики сімейної медицини по вул. Шкільна в с. Шпанів Рівненського району Рівненської області
</t>
  </si>
  <si>
    <t>Додаток  5</t>
  </si>
  <si>
    <t>0717367</t>
  </si>
  <si>
    <t>Зміни до розподілу коштів бюджету розвитку за об'єктами у 2019 році</t>
  </si>
  <si>
    <t>до рішення Рівненської обласної ради</t>
  </si>
  <si>
    <t xml:space="preserve">"Про внесення змін до обласного бюджету </t>
  </si>
  <si>
    <t>Рівненської області на 2019 рік"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</si>
  <si>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</si>
  <si>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</si>
  <si>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</si>
  <si>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з районного бюджету Сарненського району</t>
  </si>
  <si>
    <t>Нове будівництво лікарської амбулаторії загальної практики сімейної медицини по вул.Шевченка в с.Костянтинівка Сарненського району Рівненської області (в т.ч.проектно-кошторисна документація)</t>
  </si>
  <si>
    <t>Нове будівництво лікарської амбулаторії загальної практики сімейної медицини по вул.Мирна в с.Люхча Сарненського району Рівненської області (в т.ч.проектно-кошторисна документація)</t>
  </si>
  <si>
    <t>Нове будівництво лікарської амбулаторії загальної практики сімейної медицини по вул.Шкільна в с.Ремчиці Сарненського району Рівненської області (в т.ч.проектно-кошторисна документація)</t>
  </si>
  <si>
    <t>Нове будівництво лікарської амбулаторії загальної практики сімейної медицини в с.Корост Сарненського району Рівненської області (в т.ч.проектно-кошторисна документація)</t>
  </si>
  <si>
    <t>Співфінансування будівництва спортивного комплексу по вул. Я.Мудрого,1 в м.Сарни</t>
  </si>
  <si>
    <t>з районного бюджету Рівненського району</t>
  </si>
  <si>
    <t>Реконструкція будівлі Жобринської ЗОШ І-ІІІ ст. по вул.Центральній, 3 в с.Жобрин Рівненського району, Рівненської області</t>
  </si>
  <si>
    <t>Нове будівництво лікарської амбулаторії загальної практики сімейної медицини по вул.Молодіжна в с.Голишів Рівненського району Рівненської області</t>
  </si>
  <si>
    <t xml:space="preserve"> на співфінансування по об’єкту: "Нове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(в т.ч. проектно-кошторисна документація)"</t>
  </si>
  <si>
    <t>з селищного бюджету Клеванської об'єднаної територіальної громади Рівненського району</t>
  </si>
  <si>
    <t>1517368</t>
  </si>
  <si>
    <t>7368</t>
  </si>
  <si>
    <t>Виконання інвестиційних проектів за рахунок субвенцій з інших бюджетів</t>
  </si>
  <si>
    <t xml:space="preserve">з районного бюджету Рівненського району </t>
  </si>
  <si>
    <t>Реконструкція клубу-їдальні на вул.Рівненській, 112 в с.Городище Рівненського району Рівненської області під дитячий садок загального типу на 30 місць (коригування)</t>
  </si>
  <si>
    <t>Будівництво футбольного поля зі штучним покриттям в Зорянському НВК "школа-гімназія" Рівненської районної ради Рівненської області, с.Зоря, вул.Б.Хмельницького, 1</t>
  </si>
  <si>
    <t>0712070</t>
  </si>
  <si>
    <t>0724</t>
  </si>
  <si>
    <t>Екстрена та швидка медична допомога населенню</t>
  </si>
  <si>
    <t>1517321</t>
  </si>
  <si>
    <t>0443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</si>
  <si>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</si>
  <si>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Будівництво дошкільного навчального закладу комбінованого типу (ясла-садок) по вул. Грушевського в м. Сарни Рівненської області (у т.ч. проектно-кошторисна документація)</t>
  </si>
  <si>
    <t>Будівництво дошкільного навчального закладу ясла-садок за адресою вул.  Коновальця, 16 у м. Рівному  (у т. ч. проектно-кошторисна документація)</t>
  </si>
  <si>
    <t>Нове будівництво лікарської амбулаторії загальної практики сімейної медицини по вул. Медична в с. Забороль Рівненського району Рівненської області</t>
  </si>
  <si>
    <t>за рахунок залишку коштів бюджету розвитку обласного бюджету, що утворився  на 01.01.2019 року</t>
  </si>
  <si>
    <t>від 23 січня 2019 року  № 1274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</si>
</sst>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 Cyr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>
      <alignment vertical="top"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6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99" fontId="2" fillId="0" borderId="10" xfId="49" applyNumberFormat="1" applyFont="1" applyBorder="1" applyAlignment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199" fontId="21" fillId="0" borderId="10" xfId="49" applyNumberFormat="1" applyFont="1" applyBorder="1" applyAlignment="1">
      <alignment vertical="top" wrapText="1"/>
      <protection/>
    </xf>
    <xf numFmtId="49" fontId="22" fillId="0" borderId="10" xfId="0" applyNumberFormat="1" applyFont="1" applyFill="1" applyBorder="1" applyAlignment="1">
      <alignment horizontal="left" vertical="top" wrapText="1"/>
    </xf>
    <xf numFmtId="4" fontId="23" fillId="34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/>
    </xf>
    <xf numFmtId="4" fontId="25" fillId="34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2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1" width="14.50390625" style="2" customWidth="1"/>
    <col min="2" max="2" width="15.875" style="2" customWidth="1"/>
    <col min="3" max="3" width="14.50390625" style="2" customWidth="1"/>
    <col min="4" max="4" width="42.125" style="2" customWidth="1"/>
    <col min="5" max="5" width="45.00390625" style="2" customWidth="1"/>
    <col min="6" max="6" width="15.375" style="2" customWidth="1"/>
    <col min="7" max="7" width="18.125" style="2" customWidth="1"/>
    <col min="8" max="8" width="17.50390625" style="2" customWidth="1"/>
    <col min="9" max="9" width="13.625" style="2" customWidth="1"/>
    <col min="10" max="16384" width="9.125" style="2" customWidth="1"/>
  </cols>
  <sheetData>
    <row r="1" spans="1:8" ht="15">
      <c r="A1" s="3"/>
      <c r="B1" s="3"/>
      <c r="C1" s="3"/>
      <c r="F1" s="29" t="s">
        <v>90</v>
      </c>
      <c r="H1" s="29"/>
    </row>
    <row r="2" spans="1:6" ht="15">
      <c r="A2" s="3"/>
      <c r="B2" s="3"/>
      <c r="C2" s="3"/>
      <c r="F2" s="17" t="s">
        <v>93</v>
      </c>
    </row>
    <row r="3" spans="1:6" ht="15">
      <c r="A3" s="3"/>
      <c r="B3" s="3"/>
      <c r="C3" s="3"/>
      <c r="F3" s="47" t="s">
        <v>94</v>
      </c>
    </row>
    <row r="4" spans="1:6" ht="15">
      <c r="A4" s="3"/>
      <c r="B4" s="3"/>
      <c r="C4" s="3"/>
      <c r="F4" s="47" t="s">
        <v>95</v>
      </c>
    </row>
    <row r="5" spans="1:6" ht="14.25" customHeight="1">
      <c r="A5" s="1"/>
      <c r="B5" s="1"/>
      <c r="F5" s="17" t="s">
        <v>126</v>
      </c>
    </row>
    <row r="6" spans="2:9" ht="17.25">
      <c r="B6" s="56" t="s">
        <v>92</v>
      </c>
      <c r="C6" s="56"/>
      <c r="D6" s="56"/>
      <c r="E6" s="56"/>
      <c r="F6" s="56"/>
      <c r="G6" s="56"/>
      <c r="H6" s="56"/>
      <c r="I6" s="56"/>
    </row>
    <row r="8" spans="1:9" ht="96">
      <c r="A8" s="34" t="s">
        <v>14</v>
      </c>
      <c r="B8" s="34" t="s">
        <v>15</v>
      </c>
      <c r="C8" s="34" t="s">
        <v>16</v>
      </c>
      <c r="D8" s="20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</row>
    <row r="9" spans="1:9" ht="15">
      <c r="A9" s="35">
        <v>1</v>
      </c>
      <c r="B9" s="35">
        <v>2</v>
      </c>
      <c r="C9" s="35">
        <v>3</v>
      </c>
      <c r="D9" s="31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</row>
    <row r="10" spans="1:9" ht="46.5">
      <c r="A10" s="7" t="s">
        <v>9</v>
      </c>
      <c r="B10" s="14"/>
      <c r="C10" s="5"/>
      <c r="D10" s="5" t="s">
        <v>10</v>
      </c>
      <c r="E10" s="7" t="s">
        <v>28</v>
      </c>
      <c r="F10" s="6"/>
      <c r="G10" s="6"/>
      <c r="H10" s="37">
        <f>H11</f>
        <v>31276704.6</v>
      </c>
      <c r="I10" s="16"/>
    </row>
    <row r="11" spans="1:9" ht="46.5">
      <c r="A11" s="7" t="s">
        <v>11</v>
      </c>
      <c r="B11" s="14"/>
      <c r="C11" s="5"/>
      <c r="D11" s="5" t="s">
        <v>10</v>
      </c>
      <c r="E11" s="7"/>
      <c r="F11" s="6"/>
      <c r="G11" s="6"/>
      <c r="H11" s="37">
        <f>SUM(H12:H14)</f>
        <v>31276704.6</v>
      </c>
      <c r="I11" s="16"/>
    </row>
    <row r="12" spans="1:9" ht="30.75">
      <c r="A12" s="21" t="s">
        <v>116</v>
      </c>
      <c r="B12" s="22">
        <v>2070</v>
      </c>
      <c r="C12" s="22" t="s">
        <v>117</v>
      </c>
      <c r="D12" s="23" t="s">
        <v>118</v>
      </c>
      <c r="E12" s="24"/>
      <c r="F12" s="8"/>
      <c r="G12" s="8"/>
      <c r="H12" s="45">
        <v>16734</v>
      </c>
      <c r="I12" s="13"/>
    </row>
    <row r="13" spans="1:9" ht="124.5">
      <c r="A13" s="21" t="s">
        <v>12</v>
      </c>
      <c r="B13" s="28">
        <v>2152</v>
      </c>
      <c r="C13" s="22" t="s">
        <v>2</v>
      </c>
      <c r="D13" s="23" t="s">
        <v>13</v>
      </c>
      <c r="E13" s="24" t="s">
        <v>53</v>
      </c>
      <c r="F13" s="8"/>
      <c r="G13" s="8"/>
      <c r="H13" s="45">
        <v>2512570.6</v>
      </c>
      <c r="I13" s="13"/>
    </row>
    <row r="14" spans="1:9" ht="78">
      <c r="A14" s="21" t="s">
        <v>91</v>
      </c>
      <c r="B14" s="21" t="s">
        <v>26</v>
      </c>
      <c r="C14" s="12" t="s">
        <v>1</v>
      </c>
      <c r="D14" s="30" t="s">
        <v>27</v>
      </c>
      <c r="E14" s="24" t="s">
        <v>54</v>
      </c>
      <c r="F14" s="8"/>
      <c r="G14" s="8"/>
      <c r="H14" s="45">
        <f>12790000+15957400</f>
        <v>28747400</v>
      </c>
      <c r="I14" s="13"/>
    </row>
    <row r="15" spans="1:9" ht="46.5">
      <c r="A15" s="7" t="s">
        <v>3</v>
      </c>
      <c r="B15" s="5"/>
      <c r="C15" s="5"/>
      <c r="D15" s="5" t="s">
        <v>4</v>
      </c>
      <c r="E15" s="7" t="s">
        <v>28</v>
      </c>
      <c r="F15" s="6"/>
      <c r="G15" s="6"/>
      <c r="H15" s="37">
        <f>H16</f>
        <v>196165005.47000003</v>
      </c>
      <c r="I15" s="16"/>
    </row>
    <row r="16" spans="1:9" ht="46.5">
      <c r="A16" s="7" t="s">
        <v>5</v>
      </c>
      <c r="B16" s="5"/>
      <c r="C16" s="5"/>
      <c r="D16" s="5" t="s">
        <v>4</v>
      </c>
      <c r="E16" s="7"/>
      <c r="F16" s="6"/>
      <c r="G16" s="6"/>
      <c r="H16" s="37">
        <f>H17</f>
        <v>196165005.47000003</v>
      </c>
      <c r="I16" s="16"/>
    </row>
    <row r="17" spans="1:9" ht="20.25" customHeight="1">
      <c r="A17" s="32" t="s">
        <v>29</v>
      </c>
      <c r="B17" s="32" t="s">
        <v>30</v>
      </c>
      <c r="C17" s="32"/>
      <c r="D17" s="33" t="s">
        <v>31</v>
      </c>
      <c r="E17" s="24"/>
      <c r="F17" s="25"/>
      <c r="G17" s="25"/>
      <c r="H17" s="38">
        <f>H24+H42+H21+H89+H18</f>
        <v>196165005.47000003</v>
      </c>
      <c r="I17" s="27"/>
    </row>
    <row r="18" spans="1:9" ht="46.5">
      <c r="A18" s="28" t="s">
        <v>119</v>
      </c>
      <c r="B18" s="22">
        <v>7321</v>
      </c>
      <c r="C18" s="22" t="s">
        <v>120</v>
      </c>
      <c r="D18" s="53" t="s">
        <v>121</v>
      </c>
      <c r="E18" s="54" t="s">
        <v>125</v>
      </c>
      <c r="F18" s="25"/>
      <c r="G18" s="25"/>
      <c r="H18" s="45">
        <f>H19+H20</f>
        <v>10000</v>
      </c>
      <c r="I18" s="27"/>
    </row>
    <row r="19" spans="1:9" ht="78">
      <c r="A19" s="32"/>
      <c r="B19" s="32"/>
      <c r="C19" s="32"/>
      <c r="D19" s="33"/>
      <c r="E19" s="49" t="s">
        <v>122</v>
      </c>
      <c r="F19" s="25"/>
      <c r="G19" s="25"/>
      <c r="H19" s="52">
        <v>5000</v>
      </c>
      <c r="I19" s="27"/>
    </row>
    <row r="20" spans="1:9" ht="62.25">
      <c r="A20" s="32"/>
      <c r="B20" s="32"/>
      <c r="C20" s="32"/>
      <c r="D20" s="33"/>
      <c r="E20" s="49" t="s">
        <v>123</v>
      </c>
      <c r="F20" s="25"/>
      <c r="G20" s="25"/>
      <c r="H20" s="52">
        <v>5000</v>
      </c>
      <c r="I20" s="27"/>
    </row>
    <row r="21" spans="1:9" ht="47.25" customHeight="1">
      <c r="A21" s="21" t="s">
        <v>96</v>
      </c>
      <c r="B21" s="21" t="s">
        <v>97</v>
      </c>
      <c r="C21" s="12" t="s">
        <v>1</v>
      </c>
      <c r="D21" s="30" t="s">
        <v>98</v>
      </c>
      <c r="E21" s="24"/>
      <c r="F21" s="25"/>
      <c r="G21" s="25"/>
      <c r="H21" s="45">
        <f>H22+H23</f>
        <v>1800000</v>
      </c>
      <c r="I21" s="27"/>
    </row>
    <row r="22" spans="1:9" ht="47.25" customHeight="1">
      <c r="A22" s="21"/>
      <c r="B22" s="21"/>
      <c r="C22" s="12"/>
      <c r="D22" s="41" t="s">
        <v>105</v>
      </c>
      <c r="E22" s="49" t="s">
        <v>106</v>
      </c>
      <c r="F22" s="25"/>
      <c r="G22" s="25"/>
      <c r="H22" s="52">
        <v>800000</v>
      </c>
      <c r="I22" s="27"/>
    </row>
    <row r="23" spans="1:9" ht="39" customHeight="1">
      <c r="A23" s="21"/>
      <c r="B23" s="21"/>
      <c r="C23" s="12"/>
      <c r="D23" s="41" t="s">
        <v>99</v>
      </c>
      <c r="E23" s="49" t="s">
        <v>104</v>
      </c>
      <c r="F23" s="50"/>
      <c r="G23" s="50"/>
      <c r="H23" s="51">
        <v>1000000</v>
      </c>
      <c r="I23" s="27"/>
    </row>
    <row r="24" spans="1:9" ht="124.5">
      <c r="A24" s="12" t="s">
        <v>6</v>
      </c>
      <c r="B24" s="12" t="s">
        <v>7</v>
      </c>
      <c r="C24" s="12" t="s">
        <v>1</v>
      </c>
      <c r="D24" s="15" t="s">
        <v>8</v>
      </c>
      <c r="E24" s="24" t="s">
        <v>53</v>
      </c>
      <c r="F24" s="25"/>
      <c r="G24" s="25"/>
      <c r="H24" s="39">
        <f>SUM(H25:H41)</f>
        <v>33349958.939999998</v>
      </c>
      <c r="I24" s="26"/>
    </row>
    <row r="25" spans="1:9" ht="62.25">
      <c r="A25" s="12"/>
      <c r="B25" s="12"/>
      <c r="C25" s="12"/>
      <c r="D25" s="15"/>
      <c r="E25" s="42" t="s">
        <v>52</v>
      </c>
      <c r="F25" s="25"/>
      <c r="G25" s="25"/>
      <c r="H25" s="43">
        <v>1750335.17</v>
      </c>
      <c r="I25" s="26"/>
    </row>
    <row r="26" spans="1:9" ht="78">
      <c r="A26" s="12"/>
      <c r="B26" s="12"/>
      <c r="C26" s="12"/>
      <c r="D26" s="15"/>
      <c r="E26" s="42" t="s">
        <v>36</v>
      </c>
      <c r="F26" s="25"/>
      <c r="G26" s="25"/>
      <c r="H26" s="43">
        <v>1470548.36</v>
      </c>
      <c r="I26" s="26"/>
    </row>
    <row r="27" spans="1:9" ht="78">
      <c r="A27" s="12"/>
      <c r="B27" s="12"/>
      <c r="C27" s="12"/>
      <c r="D27" s="15"/>
      <c r="E27" s="42" t="s">
        <v>37</v>
      </c>
      <c r="F27" s="25"/>
      <c r="G27" s="25"/>
      <c r="H27" s="43">
        <v>1661049.89</v>
      </c>
      <c r="I27" s="26"/>
    </row>
    <row r="28" spans="1:9" ht="78">
      <c r="A28" s="12"/>
      <c r="B28" s="12"/>
      <c r="C28" s="12"/>
      <c r="D28" s="15"/>
      <c r="E28" s="42" t="s">
        <v>38</v>
      </c>
      <c r="F28" s="25"/>
      <c r="G28" s="25"/>
      <c r="H28" s="43">
        <v>1512614.12</v>
      </c>
      <c r="I28" s="26"/>
    </row>
    <row r="29" spans="1:9" ht="62.25">
      <c r="A29" s="12"/>
      <c r="B29" s="12"/>
      <c r="C29" s="12"/>
      <c r="D29" s="15"/>
      <c r="E29" s="42" t="s">
        <v>39</v>
      </c>
      <c r="F29" s="25"/>
      <c r="G29" s="25"/>
      <c r="H29" s="43">
        <v>1664781.77</v>
      </c>
      <c r="I29" s="26"/>
    </row>
    <row r="30" spans="1:9" ht="62.25">
      <c r="A30" s="12"/>
      <c r="B30" s="12"/>
      <c r="C30" s="12"/>
      <c r="D30" s="15"/>
      <c r="E30" s="42" t="s">
        <v>40</v>
      </c>
      <c r="F30" s="25"/>
      <c r="G30" s="25"/>
      <c r="H30" s="43">
        <v>1975341.03</v>
      </c>
      <c r="I30" s="26"/>
    </row>
    <row r="31" spans="1:9" ht="62.25">
      <c r="A31" s="12"/>
      <c r="B31" s="12"/>
      <c r="C31" s="12"/>
      <c r="D31" s="15"/>
      <c r="E31" s="42" t="s">
        <v>41</v>
      </c>
      <c r="F31" s="25"/>
      <c r="G31" s="25"/>
      <c r="H31" s="43">
        <v>1937313.2</v>
      </c>
      <c r="I31" s="26"/>
    </row>
    <row r="32" spans="1:9" ht="78">
      <c r="A32" s="12"/>
      <c r="B32" s="12"/>
      <c r="C32" s="12"/>
      <c r="D32" s="15"/>
      <c r="E32" s="42" t="s">
        <v>42</v>
      </c>
      <c r="F32" s="25"/>
      <c r="G32" s="25"/>
      <c r="H32" s="43">
        <v>2103269.52</v>
      </c>
      <c r="I32" s="26"/>
    </row>
    <row r="33" spans="1:9" ht="61.5" customHeight="1">
      <c r="A33" s="12"/>
      <c r="B33" s="12"/>
      <c r="C33" s="12"/>
      <c r="D33" s="15"/>
      <c r="E33" s="42" t="s">
        <v>43</v>
      </c>
      <c r="F33" s="25"/>
      <c r="G33" s="25"/>
      <c r="H33" s="43">
        <v>1041050.17</v>
      </c>
      <c r="I33" s="26"/>
    </row>
    <row r="34" spans="1:9" ht="46.5">
      <c r="A34" s="12"/>
      <c r="B34" s="12"/>
      <c r="C34" s="12"/>
      <c r="D34" s="15"/>
      <c r="E34" s="42" t="s">
        <v>44</v>
      </c>
      <c r="F34" s="25"/>
      <c r="G34" s="25"/>
      <c r="H34" s="43">
        <v>155639.25</v>
      </c>
      <c r="I34" s="26"/>
    </row>
    <row r="35" spans="1:9" ht="46.5">
      <c r="A35" s="12"/>
      <c r="B35" s="12"/>
      <c r="C35" s="12"/>
      <c r="D35" s="15"/>
      <c r="E35" s="42" t="s">
        <v>45</v>
      </c>
      <c r="F35" s="25"/>
      <c r="G35" s="25"/>
      <c r="H35" s="43">
        <v>2693452.7</v>
      </c>
      <c r="I35" s="26"/>
    </row>
    <row r="36" spans="1:9" ht="108.75">
      <c r="A36" s="12"/>
      <c r="B36" s="12"/>
      <c r="C36" s="12"/>
      <c r="D36" s="15"/>
      <c r="E36" s="42" t="s">
        <v>46</v>
      </c>
      <c r="F36" s="25"/>
      <c r="G36" s="25"/>
      <c r="H36" s="43">
        <v>2599369.68</v>
      </c>
      <c r="I36" s="26"/>
    </row>
    <row r="37" spans="1:9" ht="78">
      <c r="A37" s="12"/>
      <c r="B37" s="12"/>
      <c r="C37" s="12"/>
      <c r="D37" s="15"/>
      <c r="E37" s="42" t="s">
        <v>47</v>
      </c>
      <c r="F37" s="25"/>
      <c r="G37" s="25"/>
      <c r="H37" s="43">
        <v>2226796.08</v>
      </c>
      <c r="I37" s="26"/>
    </row>
    <row r="38" spans="1:9" ht="62.25">
      <c r="A38" s="12"/>
      <c r="B38" s="12"/>
      <c r="C38" s="12"/>
      <c r="D38" s="15"/>
      <c r="E38" s="42" t="s">
        <v>48</v>
      </c>
      <c r="F38" s="25"/>
      <c r="G38" s="25"/>
      <c r="H38" s="43">
        <v>2907883.5</v>
      </c>
      <c r="I38" s="26"/>
    </row>
    <row r="39" spans="1:9" ht="93">
      <c r="A39" s="12"/>
      <c r="B39" s="12"/>
      <c r="C39" s="12"/>
      <c r="D39" s="15"/>
      <c r="E39" s="42" t="s">
        <v>49</v>
      </c>
      <c r="F39" s="25"/>
      <c r="G39" s="25"/>
      <c r="H39" s="43">
        <v>2209372.86</v>
      </c>
      <c r="I39" s="26"/>
    </row>
    <row r="40" spans="1:9" ht="62.25">
      <c r="A40" s="12"/>
      <c r="B40" s="12"/>
      <c r="C40" s="12"/>
      <c r="D40" s="15"/>
      <c r="E40" s="42" t="s">
        <v>50</v>
      </c>
      <c r="F40" s="25"/>
      <c r="G40" s="25"/>
      <c r="H40" s="43">
        <v>2684776.66</v>
      </c>
      <c r="I40" s="26"/>
    </row>
    <row r="41" spans="1:9" ht="62.25">
      <c r="A41" s="12"/>
      <c r="B41" s="12"/>
      <c r="C41" s="12"/>
      <c r="D41" s="15"/>
      <c r="E41" s="42" t="s">
        <v>51</v>
      </c>
      <c r="F41" s="25"/>
      <c r="G41" s="25"/>
      <c r="H41" s="43">
        <v>2756364.98</v>
      </c>
      <c r="I41" s="26"/>
    </row>
    <row r="42" spans="1:9" ht="62.25">
      <c r="A42" s="21" t="s">
        <v>25</v>
      </c>
      <c r="B42" s="21" t="s">
        <v>26</v>
      </c>
      <c r="C42" s="12" t="s">
        <v>1</v>
      </c>
      <c r="D42" s="30" t="s">
        <v>27</v>
      </c>
      <c r="E42" s="42"/>
      <c r="F42" s="25"/>
      <c r="G42" s="25"/>
      <c r="H42" s="48">
        <f>H45+H81+H82+H83+H84+H80+H85+H86+H44</f>
        <v>159505046.53000003</v>
      </c>
      <c r="I42" s="26"/>
    </row>
    <row r="43" spans="1:9" ht="46.5">
      <c r="A43" s="21"/>
      <c r="B43" s="21"/>
      <c r="C43" s="12"/>
      <c r="D43" s="30"/>
      <c r="E43" s="54" t="s">
        <v>125</v>
      </c>
      <c r="F43" s="25"/>
      <c r="G43" s="25"/>
      <c r="H43" s="48">
        <f>H44</f>
        <v>825160</v>
      </c>
      <c r="I43" s="26"/>
    </row>
    <row r="44" spans="1:9" ht="62.25">
      <c r="A44" s="21"/>
      <c r="B44" s="21"/>
      <c r="C44" s="12"/>
      <c r="D44" s="30"/>
      <c r="E44" s="42" t="s">
        <v>124</v>
      </c>
      <c r="F44" s="50"/>
      <c r="G44" s="50"/>
      <c r="H44" s="43">
        <v>825160</v>
      </c>
      <c r="I44" s="55"/>
    </row>
    <row r="45" spans="1:9" ht="78">
      <c r="A45" s="21"/>
      <c r="B45" s="21"/>
      <c r="C45" s="12"/>
      <c r="D45" s="30"/>
      <c r="E45" s="24" t="s">
        <v>54</v>
      </c>
      <c r="F45" s="25"/>
      <c r="G45" s="25"/>
      <c r="H45" s="39">
        <f>SUM(H46:H79)</f>
        <v>156606886.53000003</v>
      </c>
      <c r="I45" s="26"/>
    </row>
    <row r="46" spans="1:9" ht="62.25" customHeight="1">
      <c r="A46" s="21"/>
      <c r="B46" s="21"/>
      <c r="C46" s="12"/>
      <c r="D46" s="30"/>
      <c r="E46" s="42" t="s">
        <v>58</v>
      </c>
      <c r="F46" s="25"/>
      <c r="G46" s="25"/>
      <c r="H46" s="44">
        <v>4801000</v>
      </c>
      <c r="I46" s="26"/>
    </row>
    <row r="47" spans="1:9" ht="65.25" customHeight="1">
      <c r="A47" s="21"/>
      <c r="B47" s="21"/>
      <c r="C47" s="12"/>
      <c r="D47" s="30"/>
      <c r="E47" s="42" t="s">
        <v>59</v>
      </c>
      <c r="F47" s="25"/>
      <c r="G47" s="25"/>
      <c r="H47" s="44">
        <v>5704400</v>
      </c>
      <c r="I47" s="26"/>
    </row>
    <row r="48" spans="1:9" ht="63.75" customHeight="1">
      <c r="A48" s="21"/>
      <c r="B48" s="21"/>
      <c r="C48" s="12"/>
      <c r="D48" s="30"/>
      <c r="E48" s="42" t="s">
        <v>60</v>
      </c>
      <c r="F48" s="25"/>
      <c r="G48" s="25"/>
      <c r="H48" s="44">
        <v>2990415.38</v>
      </c>
      <c r="I48" s="26"/>
    </row>
    <row r="49" spans="1:9" ht="66" customHeight="1">
      <c r="A49" s="21"/>
      <c r="B49" s="21"/>
      <c r="C49" s="12"/>
      <c r="D49" s="30"/>
      <c r="E49" s="42" t="s">
        <v>61</v>
      </c>
      <c r="F49" s="25"/>
      <c r="G49" s="25"/>
      <c r="H49" s="44">
        <v>4505000</v>
      </c>
      <c r="I49" s="26"/>
    </row>
    <row r="50" spans="1:9" ht="78">
      <c r="A50" s="21"/>
      <c r="B50" s="21"/>
      <c r="C50" s="12"/>
      <c r="D50" s="30"/>
      <c r="E50" s="42" t="s">
        <v>62</v>
      </c>
      <c r="F50" s="25"/>
      <c r="G50" s="25"/>
      <c r="H50" s="44">
        <v>6142000</v>
      </c>
      <c r="I50" s="26"/>
    </row>
    <row r="51" spans="1:9" ht="63.75" customHeight="1">
      <c r="A51" s="21"/>
      <c r="B51" s="21"/>
      <c r="C51" s="12"/>
      <c r="D51" s="30"/>
      <c r="E51" s="42" t="s">
        <v>63</v>
      </c>
      <c r="F51" s="25"/>
      <c r="G51" s="25"/>
      <c r="H51" s="44">
        <v>5938510.11</v>
      </c>
      <c r="I51" s="26"/>
    </row>
    <row r="52" spans="1:9" ht="63.75" customHeight="1">
      <c r="A52" s="21"/>
      <c r="B52" s="21"/>
      <c r="C52" s="12"/>
      <c r="D52" s="30"/>
      <c r="E52" s="42" t="s">
        <v>64</v>
      </c>
      <c r="F52" s="25"/>
      <c r="G52" s="25"/>
      <c r="H52" s="44">
        <v>3512600</v>
      </c>
      <c r="I52" s="26"/>
    </row>
    <row r="53" spans="1:9" ht="67.5" customHeight="1">
      <c r="A53" s="21"/>
      <c r="B53" s="21"/>
      <c r="C53" s="12"/>
      <c r="D53" s="30"/>
      <c r="E53" s="42" t="s">
        <v>65</v>
      </c>
      <c r="F53" s="25"/>
      <c r="G53" s="25"/>
      <c r="H53" s="44">
        <v>4499550</v>
      </c>
      <c r="I53" s="26"/>
    </row>
    <row r="54" spans="1:9" ht="60" customHeight="1">
      <c r="A54" s="21"/>
      <c r="B54" s="21"/>
      <c r="C54" s="12"/>
      <c r="D54" s="30"/>
      <c r="E54" s="42" t="s">
        <v>66</v>
      </c>
      <c r="F54" s="25"/>
      <c r="G54" s="25"/>
      <c r="H54" s="44">
        <v>5957656</v>
      </c>
      <c r="I54" s="26"/>
    </row>
    <row r="55" spans="1:9" ht="63" customHeight="1">
      <c r="A55" s="21"/>
      <c r="B55" s="21"/>
      <c r="C55" s="12"/>
      <c r="D55" s="30"/>
      <c r="E55" s="42" t="s">
        <v>67</v>
      </c>
      <c r="F55" s="25"/>
      <c r="G55" s="25"/>
      <c r="H55" s="44">
        <v>5251154</v>
      </c>
      <c r="I55" s="26"/>
    </row>
    <row r="56" spans="1:9" ht="63.75" customHeight="1">
      <c r="A56" s="21"/>
      <c r="B56" s="21"/>
      <c r="C56" s="12"/>
      <c r="D56" s="30"/>
      <c r="E56" s="42" t="s">
        <v>68</v>
      </c>
      <c r="F56" s="25"/>
      <c r="G56" s="25"/>
      <c r="H56" s="44">
        <v>3542000</v>
      </c>
      <c r="I56" s="26"/>
    </row>
    <row r="57" spans="1:9" ht="62.25">
      <c r="A57" s="21"/>
      <c r="B57" s="21"/>
      <c r="C57" s="12"/>
      <c r="D57" s="30"/>
      <c r="E57" s="42" t="s">
        <v>69</v>
      </c>
      <c r="F57" s="25"/>
      <c r="G57" s="25"/>
      <c r="H57" s="44">
        <v>3571322.38</v>
      </c>
      <c r="I57" s="26"/>
    </row>
    <row r="58" spans="1:9" ht="63" customHeight="1">
      <c r="A58" s="21"/>
      <c r="B58" s="21"/>
      <c r="C58" s="12"/>
      <c r="D58" s="30"/>
      <c r="E58" s="42" t="s">
        <v>70</v>
      </c>
      <c r="F58" s="25"/>
      <c r="G58" s="25"/>
      <c r="H58" s="44">
        <v>7340327.779999999</v>
      </c>
      <c r="I58" s="26"/>
    </row>
    <row r="59" spans="1:9" ht="62.25" customHeight="1">
      <c r="A59" s="21"/>
      <c r="B59" s="21"/>
      <c r="C59" s="12"/>
      <c r="D59" s="30"/>
      <c r="E59" s="42" t="s">
        <v>71</v>
      </c>
      <c r="F59" s="25"/>
      <c r="G59" s="25"/>
      <c r="H59" s="44">
        <v>4094000</v>
      </c>
      <c r="I59" s="26"/>
    </row>
    <row r="60" spans="1:9" ht="66" customHeight="1">
      <c r="A60" s="21"/>
      <c r="B60" s="21"/>
      <c r="C60" s="12"/>
      <c r="D60" s="30"/>
      <c r="E60" s="42" t="s">
        <v>72</v>
      </c>
      <c r="F60" s="25"/>
      <c r="G60" s="25"/>
      <c r="H60" s="44">
        <v>4551000</v>
      </c>
      <c r="I60" s="26"/>
    </row>
    <row r="61" spans="1:9" ht="62.25" customHeight="1">
      <c r="A61" s="21"/>
      <c r="B61" s="21"/>
      <c r="C61" s="12"/>
      <c r="D61" s="30"/>
      <c r="E61" s="42" t="s">
        <v>73</v>
      </c>
      <c r="F61" s="25"/>
      <c r="G61" s="25"/>
      <c r="H61" s="44">
        <v>3862400</v>
      </c>
      <c r="I61" s="26"/>
    </row>
    <row r="62" spans="1:9" ht="62.25">
      <c r="A62" s="21"/>
      <c r="B62" s="21"/>
      <c r="C62" s="12"/>
      <c r="D62" s="30"/>
      <c r="E62" s="42" t="s">
        <v>74</v>
      </c>
      <c r="F62" s="25"/>
      <c r="G62" s="25"/>
      <c r="H62" s="44">
        <v>3665000</v>
      </c>
      <c r="I62" s="26"/>
    </row>
    <row r="63" spans="1:9" ht="62.25">
      <c r="A63" s="21"/>
      <c r="B63" s="21"/>
      <c r="C63" s="12"/>
      <c r="D63" s="30"/>
      <c r="E63" s="42" t="s">
        <v>75</v>
      </c>
      <c r="F63" s="25"/>
      <c r="G63" s="25"/>
      <c r="H63" s="44">
        <v>5066500</v>
      </c>
      <c r="I63" s="26"/>
    </row>
    <row r="64" spans="1:9" ht="63" customHeight="1">
      <c r="A64" s="21"/>
      <c r="B64" s="21"/>
      <c r="C64" s="12"/>
      <c r="D64" s="30"/>
      <c r="E64" s="42" t="s">
        <v>76</v>
      </c>
      <c r="F64" s="25"/>
      <c r="G64" s="25"/>
      <c r="H64" s="44">
        <v>4818052.84</v>
      </c>
      <c r="I64" s="26"/>
    </row>
    <row r="65" spans="1:9" ht="60.75" customHeight="1">
      <c r="A65" s="21"/>
      <c r="B65" s="21"/>
      <c r="C65" s="12"/>
      <c r="D65" s="30"/>
      <c r="E65" s="42" t="s">
        <v>77</v>
      </c>
      <c r="F65" s="25"/>
      <c r="G65" s="25"/>
      <c r="H65" s="44">
        <v>4954890</v>
      </c>
      <c r="I65" s="26"/>
    </row>
    <row r="66" spans="1:9" ht="62.25">
      <c r="A66" s="21"/>
      <c r="B66" s="21"/>
      <c r="C66" s="12"/>
      <c r="D66" s="30"/>
      <c r="E66" s="42" t="s">
        <v>56</v>
      </c>
      <c r="F66" s="25"/>
      <c r="G66" s="25"/>
      <c r="H66" s="44">
        <v>4959600</v>
      </c>
      <c r="I66" s="26"/>
    </row>
    <row r="67" spans="1:9" ht="63.75" customHeight="1">
      <c r="A67" s="21"/>
      <c r="B67" s="21"/>
      <c r="C67" s="12"/>
      <c r="D67" s="30"/>
      <c r="E67" s="42" t="s">
        <v>78</v>
      </c>
      <c r="F67" s="25"/>
      <c r="G67" s="25"/>
      <c r="H67" s="44">
        <v>4299000</v>
      </c>
      <c r="I67" s="26"/>
    </row>
    <row r="68" spans="1:9" ht="66.75" customHeight="1">
      <c r="A68" s="21"/>
      <c r="B68" s="21"/>
      <c r="C68" s="12"/>
      <c r="D68" s="30"/>
      <c r="E68" s="42" t="s">
        <v>79</v>
      </c>
      <c r="F68" s="25"/>
      <c r="G68" s="25"/>
      <c r="H68" s="44">
        <v>4688649.4</v>
      </c>
      <c r="I68" s="26"/>
    </row>
    <row r="69" spans="1:9" ht="62.25" customHeight="1">
      <c r="A69" s="21"/>
      <c r="B69" s="21"/>
      <c r="C69" s="12"/>
      <c r="D69" s="30"/>
      <c r="E69" s="42" t="s">
        <v>80</v>
      </c>
      <c r="F69" s="25"/>
      <c r="G69" s="25"/>
      <c r="H69" s="44">
        <v>4285157.16</v>
      </c>
      <c r="I69" s="26"/>
    </row>
    <row r="70" spans="1:9" ht="62.25">
      <c r="A70" s="21"/>
      <c r="B70" s="21"/>
      <c r="C70" s="12"/>
      <c r="D70" s="30"/>
      <c r="E70" s="42" t="s">
        <v>81</v>
      </c>
      <c r="F70" s="25"/>
      <c r="G70" s="25"/>
      <c r="H70" s="44">
        <v>5263000</v>
      </c>
      <c r="I70" s="26"/>
    </row>
    <row r="71" spans="1:9" ht="63.75" customHeight="1">
      <c r="A71" s="21"/>
      <c r="B71" s="21"/>
      <c r="C71" s="12"/>
      <c r="D71" s="30"/>
      <c r="E71" s="42" t="s">
        <v>82</v>
      </c>
      <c r="F71" s="25"/>
      <c r="G71" s="25"/>
      <c r="H71" s="44">
        <v>7399327.92</v>
      </c>
      <c r="I71" s="26"/>
    </row>
    <row r="72" spans="1:9" ht="65.25" customHeight="1">
      <c r="A72" s="21"/>
      <c r="B72" s="21"/>
      <c r="C72" s="12"/>
      <c r="D72" s="30"/>
      <c r="E72" s="42" t="s">
        <v>57</v>
      </c>
      <c r="F72" s="25"/>
      <c r="G72" s="25"/>
      <c r="H72" s="44">
        <v>5035000</v>
      </c>
      <c r="I72" s="26"/>
    </row>
    <row r="73" spans="1:9" ht="64.5" customHeight="1">
      <c r="A73" s="21"/>
      <c r="B73" s="21"/>
      <c r="C73" s="12"/>
      <c r="D73" s="30"/>
      <c r="E73" s="42" t="s">
        <v>83</v>
      </c>
      <c r="F73" s="25"/>
      <c r="G73" s="25"/>
      <c r="H73" s="44">
        <v>3571422.38</v>
      </c>
      <c r="I73" s="26"/>
    </row>
    <row r="74" spans="1:9" ht="63.75" customHeight="1">
      <c r="A74" s="21"/>
      <c r="B74" s="21"/>
      <c r="C74" s="12"/>
      <c r="D74" s="30"/>
      <c r="E74" s="42" t="s">
        <v>84</v>
      </c>
      <c r="F74" s="25"/>
      <c r="G74" s="25"/>
      <c r="H74" s="44">
        <v>3802951.18</v>
      </c>
      <c r="I74" s="26"/>
    </row>
    <row r="75" spans="1:9" ht="64.5" customHeight="1">
      <c r="A75" s="21"/>
      <c r="B75" s="21"/>
      <c r="C75" s="12"/>
      <c r="D75" s="30"/>
      <c r="E75" s="42" t="s">
        <v>85</v>
      </c>
      <c r="F75" s="25"/>
      <c r="G75" s="25"/>
      <c r="H75" s="44">
        <v>3644000</v>
      </c>
      <c r="I75" s="26"/>
    </row>
    <row r="76" spans="1:9" ht="63" customHeight="1">
      <c r="A76" s="21"/>
      <c r="B76" s="21"/>
      <c r="C76" s="12"/>
      <c r="D76" s="30"/>
      <c r="E76" s="42" t="s">
        <v>86</v>
      </c>
      <c r="F76" s="25"/>
      <c r="G76" s="25"/>
      <c r="H76" s="44">
        <v>4849000</v>
      </c>
      <c r="I76" s="26"/>
    </row>
    <row r="77" spans="1:9" ht="65.25" customHeight="1">
      <c r="A77" s="21"/>
      <c r="B77" s="21"/>
      <c r="C77" s="12"/>
      <c r="D77" s="30"/>
      <c r="E77" s="42" t="s">
        <v>87</v>
      </c>
      <c r="F77" s="25"/>
      <c r="G77" s="25"/>
      <c r="H77" s="44">
        <v>4307000</v>
      </c>
      <c r="I77" s="26"/>
    </row>
    <row r="78" spans="1:9" ht="62.25">
      <c r="A78" s="21"/>
      <c r="B78" s="21"/>
      <c r="C78" s="12"/>
      <c r="D78" s="30"/>
      <c r="E78" s="42" t="s">
        <v>88</v>
      </c>
      <c r="F78" s="25"/>
      <c r="G78" s="25"/>
      <c r="H78" s="44">
        <v>2536500</v>
      </c>
      <c r="I78" s="26"/>
    </row>
    <row r="79" spans="1:9" ht="66" customHeight="1">
      <c r="A79" s="21"/>
      <c r="B79" s="21"/>
      <c r="C79" s="12"/>
      <c r="D79" s="30"/>
      <c r="E79" s="42" t="s">
        <v>89</v>
      </c>
      <c r="F79" s="25"/>
      <c r="G79" s="25"/>
      <c r="H79" s="44">
        <v>3198500</v>
      </c>
      <c r="I79" s="26"/>
    </row>
    <row r="80" spans="1:9" ht="66" customHeight="1">
      <c r="A80" s="21"/>
      <c r="B80" s="21"/>
      <c r="C80" s="12"/>
      <c r="D80" s="41" t="s">
        <v>105</v>
      </c>
      <c r="E80" s="42" t="s">
        <v>107</v>
      </c>
      <c r="F80" s="25"/>
      <c r="G80" s="25"/>
      <c r="H80" s="44">
        <v>500000</v>
      </c>
      <c r="I80" s="26"/>
    </row>
    <row r="81" spans="1:9" ht="82.5" customHeight="1">
      <c r="A81" s="21"/>
      <c r="B81" s="21"/>
      <c r="C81" s="12"/>
      <c r="D81" s="41" t="s">
        <v>99</v>
      </c>
      <c r="E81" s="42" t="s">
        <v>100</v>
      </c>
      <c r="F81" s="25"/>
      <c r="G81" s="25"/>
      <c r="H81" s="44">
        <v>100000</v>
      </c>
      <c r="I81" s="26"/>
    </row>
    <row r="82" spans="1:9" ht="78">
      <c r="A82" s="21"/>
      <c r="B82" s="21"/>
      <c r="C82" s="12"/>
      <c r="D82" s="41" t="s">
        <v>99</v>
      </c>
      <c r="E82" s="42" t="s">
        <v>101</v>
      </c>
      <c r="F82" s="25"/>
      <c r="G82" s="25"/>
      <c r="H82" s="44">
        <v>100000</v>
      </c>
      <c r="I82" s="26"/>
    </row>
    <row r="83" spans="1:9" ht="78">
      <c r="A83" s="21"/>
      <c r="B83" s="21"/>
      <c r="C83" s="12"/>
      <c r="D83" s="41" t="s">
        <v>99</v>
      </c>
      <c r="E83" s="42" t="s">
        <v>102</v>
      </c>
      <c r="F83" s="25"/>
      <c r="G83" s="25"/>
      <c r="H83" s="44">
        <v>100000</v>
      </c>
      <c r="I83" s="26"/>
    </row>
    <row r="84" spans="1:9" ht="78">
      <c r="A84" s="21"/>
      <c r="B84" s="21"/>
      <c r="C84" s="12"/>
      <c r="D84" s="41" t="s">
        <v>99</v>
      </c>
      <c r="E84" s="42" t="s">
        <v>103</v>
      </c>
      <c r="F84" s="25"/>
      <c r="G84" s="25"/>
      <c r="H84" s="44">
        <v>100000</v>
      </c>
      <c r="I84" s="26"/>
    </row>
    <row r="85" spans="1:9" ht="92.25" customHeight="1">
      <c r="A85" s="21"/>
      <c r="B85" s="21"/>
      <c r="C85" s="12"/>
      <c r="D85" s="41" t="s">
        <v>109</v>
      </c>
      <c r="E85" s="42" t="s">
        <v>108</v>
      </c>
      <c r="F85" s="25"/>
      <c r="G85" s="25"/>
      <c r="H85" s="44">
        <v>545000</v>
      </c>
      <c r="I85" s="26"/>
    </row>
    <row r="86" spans="1:9" ht="46.5">
      <c r="A86" s="21"/>
      <c r="B86" s="21"/>
      <c r="C86" s="12"/>
      <c r="D86" s="30"/>
      <c r="E86" s="24" t="s">
        <v>55</v>
      </c>
      <c r="F86" s="25"/>
      <c r="G86" s="25"/>
      <c r="H86" s="39">
        <f>H87+H88</f>
        <v>628000</v>
      </c>
      <c r="I86" s="26"/>
    </row>
    <row r="87" spans="1:9" ht="78">
      <c r="A87" s="21"/>
      <c r="B87" s="21"/>
      <c r="C87" s="12"/>
      <c r="D87" s="41" t="s">
        <v>33</v>
      </c>
      <c r="E87" s="40" t="s">
        <v>32</v>
      </c>
      <c r="F87" s="25"/>
      <c r="G87" s="25"/>
      <c r="H87" s="39">
        <v>20000</v>
      </c>
      <c r="I87" s="26"/>
    </row>
    <row r="88" spans="1:9" ht="108.75">
      <c r="A88" s="21"/>
      <c r="B88" s="21"/>
      <c r="C88" s="12"/>
      <c r="D88" s="41" t="s">
        <v>35</v>
      </c>
      <c r="E88" s="40" t="s">
        <v>34</v>
      </c>
      <c r="F88" s="25"/>
      <c r="G88" s="25"/>
      <c r="H88" s="39">
        <v>608000</v>
      </c>
      <c r="I88" s="26"/>
    </row>
    <row r="89" spans="1:9" ht="30.75">
      <c r="A89" s="21" t="s">
        <v>110</v>
      </c>
      <c r="B89" s="21" t="s">
        <v>111</v>
      </c>
      <c r="C89" s="12" t="s">
        <v>1</v>
      </c>
      <c r="D89" s="30" t="s">
        <v>112</v>
      </c>
      <c r="E89" s="40"/>
      <c r="F89" s="25"/>
      <c r="G89" s="25"/>
      <c r="H89" s="39">
        <f>H90+H91</f>
        <v>1500000</v>
      </c>
      <c r="I89" s="26"/>
    </row>
    <row r="90" spans="1:9" ht="78">
      <c r="A90" s="21"/>
      <c r="B90" s="21"/>
      <c r="C90" s="12"/>
      <c r="D90" s="41" t="s">
        <v>113</v>
      </c>
      <c r="E90" s="41" t="s">
        <v>114</v>
      </c>
      <c r="F90" s="25"/>
      <c r="G90" s="25"/>
      <c r="H90" s="44">
        <v>1000000</v>
      </c>
      <c r="I90" s="26"/>
    </row>
    <row r="91" spans="1:9" ht="78">
      <c r="A91" s="21"/>
      <c r="B91" s="21"/>
      <c r="C91" s="12"/>
      <c r="D91" s="41" t="s">
        <v>113</v>
      </c>
      <c r="E91" s="41" t="s">
        <v>115</v>
      </c>
      <c r="F91" s="25"/>
      <c r="G91" s="25"/>
      <c r="H91" s="44">
        <v>500000</v>
      </c>
      <c r="I91" s="26"/>
    </row>
    <row r="92" spans="1:9" ht="20.25" customHeight="1">
      <c r="A92" s="8"/>
      <c r="B92" s="8"/>
      <c r="C92" s="9"/>
      <c r="D92" s="10" t="s">
        <v>24</v>
      </c>
      <c r="E92" s="11"/>
      <c r="F92" s="11"/>
      <c r="G92" s="11"/>
      <c r="H92" s="46">
        <f>H10+H15</f>
        <v>227441710.07000002</v>
      </c>
      <c r="I92" s="19"/>
    </row>
    <row r="93" ht="140.25" customHeight="1"/>
    <row r="94" spans="1:9" ht="17.25">
      <c r="A94" s="58" t="s">
        <v>0</v>
      </c>
      <c r="B94" s="58"/>
      <c r="C94" s="58"/>
      <c r="D94" s="58"/>
      <c r="E94" s="58"/>
      <c r="F94" s="18"/>
      <c r="G94" s="57" t="s">
        <v>23</v>
      </c>
      <c r="H94" s="57"/>
      <c r="I94" s="57"/>
    </row>
    <row r="97" ht="15">
      <c r="G97" s="4"/>
    </row>
  </sheetData>
  <sheetProtection/>
  <mergeCells count="3">
    <mergeCell ref="B6:I6"/>
    <mergeCell ref="G94:I94"/>
    <mergeCell ref="A94:E94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&amp;R&amp;P</oddHeader>
  </headerFooter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2019-01-17T11:41:06Z</cp:lastPrinted>
  <dcterms:created xsi:type="dcterms:W3CDTF">2004-01-17T10:33:37Z</dcterms:created>
  <dcterms:modified xsi:type="dcterms:W3CDTF">2019-01-25T08:42:34Z</dcterms:modified>
  <cp:category/>
  <cp:version/>
  <cp:contentType/>
  <cp:contentStatus/>
</cp:coreProperties>
</file>